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ll-k\Downloads\"/>
    </mc:Choice>
  </mc:AlternateContent>
  <xr:revisionPtr revIDLastSave="0" documentId="8_{D23E1D0F-0A91-42FA-8A24-0BED42FAC5FB}" xr6:coauthVersionLast="36" xr6:coauthVersionMax="36" xr10:uidLastSave="{00000000-0000-0000-0000-000000000000}"/>
  <bookViews>
    <workbookView xWindow="0" yWindow="0" windowWidth="20430" windowHeight="8805" xr2:uid="{00000000-000D-0000-FFFF-FFFF00000000}"/>
  </bookViews>
  <sheets>
    <sheet name="Reimbursement-Print on Canary " sheetId="1" r:id="rId1"/>
    <sheet name="Sheet1" sheetId="2" r:id="rId2"/>
  </sheets>
  <definedNames>
    <definedName name="CHARGE">Sheet1!$A$2:$A$14</definedName>
    <definedName name="CHARGEACCT">Sheet1!$A$2:$B$14</definedName>
    <definedName name="vlookup">'Reimbursement-Print on Canary '!$G$13</definedName>
  </definedNames>
  <calcPr calcId="191029"/>
</workbook>
</file>

<file path=xl/calcChain.xml><?xml version="1.0" encoding="utf-8"?>
<calcChain xmlns="http://schemas.openxmlformats.org/spreadsheetml/2006/main">
  <c r="Q8" i="1" l="1"/>
  <c r="Q6" i="1"/>
  <c r="Q7" i="1"/>
  <c r="G8" i="1" l="1"/>
  <c r="G7" i="1"/>
  <c r="G17" i="1"/>
  <c r="G16" i="1"/>
  <c r="G15" i="1"/>
  <c r="G14" i="1"/>
  <c r="G13" i="1"/>
  <c r="G12" i="1"/>
  <c r="G11" i="1"/>
  <c r="G10" i="1"/>
  <c r="G9" i="1"/>
  <c r="G6" i="1"/>
  <c r="P17" i="1"/>
  <c r="Q17" i="1" s="1"/>
  <c r="P16" i="1"/>
  <c r="Q16" i="1" s="1"/>
  <c r="P15" i="1"/>
  <c r="Q15" i="1" s="1"/>
  <c r="P14" i="1"/>
  <c r="Q14" i="1" s="1"/>
  <c r="P13" i="1" l="1"/>
  <c r="Q13" i="1" s="1"/>
  <c r="P12" i="1"/>
  <c r="Q12" i="1" s="1"/>
  <c r="P11" i="1"/>
  <c r="Q11" i="1" s="1"/>
  <c r="P10" i="1"/>
  <c r="Q10" i="1" s="1"/>
  <c r="P9" i="1"/>
  <c r="Q9" i="1" s="1"/>
  <c r="Q18" i="1" l="1"/>
  <c r="E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Florence Merritt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Print on Canary paper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<sst xmlns="http://schemas.openxmlformats.org/spreadsheetml/2006/main" count="57" uniqueCount="50">
  <si>
    <t>Employee Name:</t>
  </si>
  <si>
    <t>Date Submitted:</t>
  </si>
  <si>
    <t>Date</t>
  </si>
  <si>
    <t>Employee's Signature</t>
  </si>
  <si>
    <t>The above is a true statement of the expenses incurred by me in the performance of my duties as an employee of the Harney ESD.</t>
  </si>
  <si>
    <t>Charge Account</t>
  </si>
  <si>
    <t>Desc</t>
  </si>
  <si>
    <t>Charge Acct</t>
  </si>
  <si>
    <t xml:space="preserve">                           Supervisor's Signature</t>
  </si>
  <si>
    <t xml:space="preserve"> </t>
  </si>
  <si>
    <t>Charge Account Description</t>
  </si>
  <si>
    <t>Destination/Description/   Comments</t>
  </si>
  <si>
    <r>
      <rPr>
        <b/>
        <i/>
        <sz val="9"/>
        <color theme="1"/>
        <rFont val="Calibri"/>
        <family val="2"/>
        <scheme val="minor"/>
      </rPr>
      <t>Reimbursement will not be made without receipts</t>
    </r>
    <r>
      <rPr>
        <i/>
        <sz val="9"/>
        <color theme="1"/>
        <rFont val="Calibri"/>
        <family val="2"/>
        <scheme val="minor"/>
      </rPr>
      <t xml:space="preserve">. Requests for Tuition Reimbursement must be accompanied by name of school, name and number of course and transcript of completed credits.  </t>
    </r>
    <r>
      <rPr>
        <i/>
        <sz val="9"/>
        <color theme="3" tint="0.39997558519241921"/>
        <rFont val="Calibri"/>
        <family val="2"/>
        <scheme val="minor"/>
      </rPr>
      <t>All blue areas are editable</t>
    </r>
    <r>
      <rPr>
        <i/>
        <sz val="9"/>
        <color theme="1"/>
        <rFont val="Calibri"/>
        <family val="2"/>
        <scheme val="minor"/>
      </rPr>
      <t>.</t>
    </r>
  </si>
  <si>
    <t>Travel Expense Detail Sheet</t>
  </si>
  <si>
    <t>GF CURR.  TRAVEL</t>
  </si>
  <si>
    <t>GF SPED TRAVEL</t>
  </si>
  <si>
    <t>GF SPEECH TRAVEL</t>
  </si>
  <si>
    <t>GF FISCAL TRAVEL</t>
  </si>
  <si>
    <t>EI/ECSE SPED TRAVEL</t>
  </si>
  <si>
    <t>EI/ECSE SPEECH TRAVEL</t>
  </si>
  <si>
    <t>GREAT START TRAVEL</t>
  </si>
  <si>
    <t>HEALTHY START TRAVEL</t>
  </si>
  <si>
    <t>HS ADMIN TRAVEL</t>
  </si>
  <si>
    <t>Departure Time</t>
  </si>
  <si>
    <t>Return Time</t>
  </si>
  <si>
    <t>Perdiem</t>
  </si>
  <si>
    <t>Breakfast</t>
  </si>
  <si>
    <t>Lunch</t>
  </si>
  <si>
    <t>Dinner</t>
  </si>
  <si>
    <t>Lodging</t>
  </si>
  <si>
    <t>Total</t>
  </si>
  <si>
    <t>100.2190.0340.002.320.000</t>
  </si>
  <si>
    <t>100.2210.0340.003.330.000</t>
  </si>
  <si>
    <t>100.2150.0340.002.320.000</t>
  </si>
  <si>
    <t>100.2520.0340.001.000.000</t>
  </si>
  <si>
    <t>230.1260.0340.002.320.000</t>
  </si>
  <si>
    <t>230.2150.0340.002.320.000</t>
  </si>
  <si>
    <t>230.2190.0340.002.320.000</t>
  </si>
  <si>
    <t>231.1140.0340.003.090.000</t>
  </si>
  <si>
    <t>235.2320.0340.003.090.000</t>
  </si>
  <si>
    <t>231.2120.0340.003.000.000</t>
  </si>
  <si>
    <r>
      <t>Please note:  Perdiem will</t>
    </r>
    <r>
      <rPr>
        <b/>
        <sz val="10"/>
        <color theme="1"/>
        <rFont val="Calibri"/>
        <family val="2"/>
        <scheme val="minor"/>
      </rPr>
      <t xml:space="preserve"> not</t>
    </r>
    <r>
      <rPr>
        <sz val="10"/>
        <color theme="1"/>
        <rFont val="Calibri"/>
        <family val="2"/>
        <scheme val="minor"/>
      </rPr>
      <t xml:space="preserve"> be paid if any meals are provided at hotel and/or conference  ie:  contintental breakfast, conference lunch, etc…..</t>
    </r>
  </si>
  <si>
    <t>Mileage</t>
  </si>
  <si>
    <t>Miles</t>
  </si>
  <si>
    <t>Federal Mileage Rate</t>
  </si>
  <si>
    <t>250.2520.0340.000.000.000</t>
  </si>
  <si>
    <t>CRANE FISCAL TRAVEL</t>
  </si>
  <si>
    <t>296.2660.0340.000.260.000</t>
  </si>
  <si>
    <t>TECH TRAVEL</t>
  </si>
  <si>
    <t xml:space="preserve">Perdiem rates:   Breakfast $13.00   Lunch $15.00  Dinner $26.00  or $59.00 per day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</si>
</sst>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0.0"/>
    <numFmt numFmtId="167" formatCode="#,##0.0_);\(#,##0.0\)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3" tint="0.3999755851924192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8" fillId="0" borderId="0" xfId="0" applyFont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/>
    <xf numFmtId="0" fontId="9" fillId="0" borderId="0" xfId="0" applyFont="1" applyBorder="1"/>
    <xf numFmtId="0" fontId="8" fillId="0" borderId="3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6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 applyProtection="1">
      <alignment horizontal="center" vertical="center"/>
      <protection locked="0"/>
    </xf>
    <xf numFmtId="165" fontId="4" fillId="2" borderId="3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Font="1" applyProtection="1"/>
    <xf numFmtId="0" fontId="7" fillId="0" borderId="0" xfId="0" applyFont="1" applyBorder="1" applyProtection="1"/>
    <xf numFmtId="164" fontId="7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4" fillId="0" borderId="0" xfId="0" applyNumberFormat="1" applyFont="1" applyBorder="1" applyProtection="1"/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Protection="1">
      <protection locked="0"/>
    </xf>
    <xf numFmtId="165" fontId="6" fillId="0" borderId="0" xfId="0" applyNumberFormat="1" applyFont="1" applyFill="1" applyBorder="1" applyAlignment="1" applyProtection="1">
      <alignment horizontal="left"/>
      <protection locked="0"/>
    </xf>
    <xf numFmtId="0" fontId="8" fillId="0" borderId="3" xfId="0" applyFont="1" applyBorder="1" applyAlignment="1">
      <alignment horizontal="center" vertical="center"/>
    </xf>
    <xf numFmtId="8" fontId="4" fillId="0" borderId="0" xfId="0" applyNumberFormat="1" applyFont="1" applyBorder="1" applyAlignment="1" applyProtection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1" fontId="0" fillId="0" borderId="2" xfId="0" applyNumberFormat="1" applyFont="1" applyFill="1" applyBorder="1" applyAlignment="1">
      <alignment vertical="center"/>
    </xf>
    <xf numFmtId="44" fontId="6" fillId="2" borderId="2" xfId="0" applyNumberFormat="1" applyFont="1" applyFill="1" applyBorder="1" applyAlignment="1" applyProtection="1">
      <alignment horizontal="center" vertical="center"/>
      <protection locked="0"/>
    </xf>
    <xf numFmtId="44" fontId="6" fillId="2" borderId="3" xfId="0" applyNumberFormat="1" applyFont="1" applyFill="1" applyBorder="1" applyAlignment="1" applyProtection="1">
      <alignment horizontal="center" vertical="center"/>
      <protection locked="0"/>
    </xf>
    <xf numFmtId="44" fontId="6" fillId="2" borderId="7" xfId="0" applyNumberFormat="1" applyFont="1" applyFill="1" applyBorder="1" applyAlignment="1" applyProtection="1">
      <alignment horizontal="center" vertical="center"/>
      <protection locked="0"/>
    </xf>
    <xf numFmtId="44" fontId="6" fillId="2" borderId="3" xfId="0" applyNumberFormat="1" applyFont="1" applyFill="1" applyBorder="1" applyAlignment="1">
      <alignment horizontal="center" vertical="center"/>
    </xf>
    <xf numFmtId="167" fontId="6" fillId="2" borderId="3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0" borderId="3" xfId="0" applyNumberFormat="1" applyFont="1" applyFill="1" applyBorder="1" applyAlignment="1">
      <alignment vertical="center"/>
    </xf>
    <xf numFmtId="44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3" xfId="0" applyNumberFormat="1" applyFont="1" applyFill="1" applyBorder="1" applyAlignment="1">
      <alignment horizontal="center" vertical="center"/>
    </xf>
    <xf numFmtId="167" fontId="12" fillId="2" borderId="3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vertical="center"/>
    </xf>
    <xf numFmtId="44" fontId="12" fillId="2" borderId="2" xfId="0" applyNumberFormat="1" applyFont="1" applyFill="1" applyBorder="1" applyAlignment="1" applyProtection="1">
      <alignment horizontal="center" vertical="center"/>
      <protection locked="0"/>
    </xf>
    <xf numFmtId="44" fontId="12" fillId="2" borderId="3" xfId="0" applyNumberFormat="1" applyFont="1" applyFill="1" applyBorder="1" applyAlignment="1" applyProtection="1">
      <alignment horizontal="center" vertical="center"/>
      <protection locked="0"/>
    </xf>
    <xf numFmtId="44" fontId="12" fillId="2" borderId="7" xfId="0" applyNumberFormat="1" applyFont="1" applyFill="1" applyBorder="1" applyAlignment="1" applyProtection="1">
      <alignment horizontal="center" vertical="center"/>
      <protection locked="0"/>
    </xf>
    <xf numFmtId="165" fontId="12" fillId="2" borderId="2" xfId="0" applyNumberFormat="1" applyFont="1" applyFill="1" applyBorder="1" applyProtection="1">
      <protection locked="0"/>
    </xf>
    <xf numFmtId="44" fontId="12" fillId="2" borderId="0" xfId="0" applyNumberFormat="1" applyFont="1" applyFill="1" applyBorder="1" applyAlignment="1">
      <alignment horizontal="center" vertical="center"/>
    </xf>
    <xf numFmtId="39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/>
    <xf numFmtId="0" fontId="6" fillId="2" borderId="8" xfId="0" applyFont="1" applyFill="1" applyBorder="1" applyAlignment="1" applyProtection="1">
      <protection locked="0"/>
    </xf>
    <xf numFmtId="0" fontId="10" fillId="0" borderId="0" xfId="0" applyFont="1" applyBorder="1" applyAlignment="1">
      <alignment horizontal="center" vertical="center" wrapText="1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166" fontId="4" fillId="2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166" fontId="12" fillId="2" borderId="2" xfId="0" applyNumberFormat="1" applyFont="1" applyFill="1" applyBorder="1" applyAlignment="1" applyProtection="1">
      <alignment horizontal="center"/>
      <protection locked="0"/>
    </xf>
    <xf numFmtId="166" fontId="12" fillId="2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B14" totalsRowShown="0">
  <autoFilter ref="A1:B14" xr:uid="{00000000-0009-0000-0100-000002000000}"/>
  <sortState ref="A2:B17">
    <sortCondition ref="A2"/>
  </sortState>
  <tableColumns count="2">
    <tableColumn id="1" xr3:uid="{00000000-0010-0000-0000-000001000000}" name="Desc" dataDxfId="1"/>
    <tableColumn id="2" xr3:uid="{00000000-0010-0000-0000-000002000000}" name="Charge Acc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Q26"/>
  <sheetViews>
    <sheetView tabSelected="1" showWhiteSpace="0" view="pageLayout" topLeftCell="B16" zoomScale="150" zoomScaleNormal="96" zoomScaleSheetLayoutView="100" zoomScalePageLayoutView="150" workbookViewId="0">
      <selection activeCell="J28" sqref="J28"/>
    </sheetView>
  </sheetViews>
  <sheetFormatPr defaultRowHeight="12.75" x14ac:dyDescent="0.2"/>
  <cols>
    <col min="1" max="1" width="6.7109375" style="2" customWidth="1"/>
    <col min="2" max="2" width="10.5703125" style="2" customWidth="1"/>
    <col min="3" max="3" width="8.85546875" style="2" customWidth="1"/>
    <col min="4" max="4" width="5.28515625" style="5" customWidth="1"/>
    <col min="5" max="5" width="6.7109375" style="2" customWidth="1"/>
    <col min="6" max="6" width="8.7109375" style="2" customWidth="1"/>
    <col min="7" max="7" width="21" style="2" customWidth="1"/>
    <col min="8" max="8" width="5.7109375" style="2" customWidth="1"/>
    <col min="9" max="9" width="25.42578125" style="2" customWidth="1"/>
    <col min="10" max="10" width="6.7109375" style="2" customWidth="1"/>
    <col min="11" max="11" width="6.85546875" style="1" customWidth="1"/>
    <col min="12" max="12" width="6.42578125" style="2" customWidth="1"/>
    <col min="13" max="13" width="7.28515625" style="1" customWidth="1"/>
    <col min="14" max="14" width="7.140625" style="1" customWidth="1"/>
    <col min="15" max="16384" width="9.140625" style="1"/>
  </cols>
  <sheetData>
    <row r="1" spans="1:17" s="6" customFormat="1" ht="30.75" customHeight="1" x14ac:dyDescent="0.25">
      <c r="A1" s="78" t="s">
        <v>13</v>
      </c>
      <c r="B1" s="78"/>
      <c r="C1" s="78"/>
      <c r="D1" s="78"/>
      <c r="E1" s="78"/>
      <c r="F1" s="78"/>
      <c r="G1" s="78"/>
      <c r="H1" s="78"/>
      <c r="I1" s="78"/>
      <c r="J1" s="12"/>
      <c r="L1" s="34"/>
    </row>
    <row r="2" spans="1:17" s="6" customFormat="1" ht="35.25" customHeight="1" x14ac:dyDescent="0.25">
      <c r="A2" s="75"/>
      <c r="B2" s="75"/>
      <c r="C2" s="75"/>
      <c r="D2" s="65" t="s">
        <v>12</v>
      </c>
      <c r="E2" s="65"/>
      <c r="F2" s="65"/>
      <c r="G2" s="65"/>
      <c r="H2" s="65"/>
      <c r="I2" s="65"/>
      <c r="J2" s="10"/>
      <c r="L2" s="10"/>
    </row>
    <row r="3" spans="1:17" s="2" customFormat="1" ht="15" customHeight="1" x14ac:dyDescent="0.2">
      <c r="A3" s="73" t="s">
        <v>0</v>
      </c>
      <c r="B3" s="73"/>
      <c r="C3" s="73"/>
      <c r="D3" s="73"/>
      <c r="E3" s="74" t="s">
        <v>9</v>
      </c>
      <c r="F3" s="74"/>
      <c r="G3" s="74"/>
      <c r="H3" s="2" t="s">
        <v>1</v>
      </c>
      <c r="I3" s="17"/>
      <c r="J3" s="26"/>
      <c r="L3" s="39"/>
    </row>
    <row r="4" spans="1:17" s="2" customFormat="1" ht="15" customHeight="1" x14ac:dyDescent="0.2">
      <c r="D4" s="5"/>
    </row>
    <row r="5" spans="1:17" s="7" customFormat="1" ht="30" customHeight="1" x14ac:dyDescent="0.25">
      <c r="A5" s="16" t="s">
        <v>2</v>
      </c>
      <c r="B5" s="35" t="s">
        <v>23</v>
      </c>
      <c r="C5" s="35" t="s">
        <v>24</v>
      </c>
      <c r="D5" s="81" t="s">
        <v>10</v>
      </c>
      <c r="E5" s="82"/>
      <c r="F5" s="83"/>
      <c r="G5" s="23" t="s">
        <v>5</v>
      </c>
      <c r="H5" s="79" t="s">
        <v>11</v>
      </c>
      <c r="I5" s="80"/>
      <c r="J5" s="40" t="s">
        <v>25</v>
      </c>
      <c r="K5" s="40" t="s">
        <v>26</v>
      </c>
      <c r="L5" s="40" t="s">
        <v>27</v>
      </c>
      <c r="M5" s="40" t="s">
        <v>28</v>
      </c>
      <c r="N5" s="40" t="s">
        <v>29</v>
      </c>
      <c r="O5" s="40" t="s">
        <v>43</v>
      </c>
      <c r="P5" s="40" t="s">
        <v>42</v>
      </c>
      <c r="Q5" s="40" t="s">
        <v>30</v>
      </c>
    </row>
    <row r="6" spans="1:17" s="3" customFormat="1" ht="23.25" customHeight="1" x14ac:dyDescent="0.2">
      <c r="A6" s="24">
        <v>43199</v>
      </c>
      <c r="B6" s="50"/>
      <c r="C6" s="50"/>
      <c r="D6" s="67"/>
      <c r="E6" s="68"/>
      <c r="F6" s="69"/>
      <c r="G6" s="51" t="str">
        <f>IF(ISERROR(VLOOKUP(D6,Sheet1!A$2:B$14,2,FALSE)),"",VLOOKUP(D6,Sheet1!A$2:B$14,2,FALSE))</f>
        <v/>
      </c>
      <c r="H6" s="84"/>
      <c r="I6" s="85"/>
      <c r="J6" s="52"/>
      <c r="K6" s="53"/>
      <c r="L6" s="53"/>
      <c r="M6" s="54"/>
      <c r="N6" s="55"/>
      <c r="O6" s="56"/>
      <c r="P6" s="63">
        <v>0</v>
      </c>
      <c r="Q6" s="42">
        <f t="shared" ref="Q6:Q17" si="0">J6+K6+L6+M6+N6+P6*P$19</f>
        <v>0</v>
      </c>
    </row>
    <row r="7" spans="1:17" s="3" customFormat="1" ht="23.25" customHeight="1" x14ac:dyDescent="0.2">
      <c r="A7" s="24">
        <v>43206</v>
      </c>
      <c r="B7" s="50"/>
      <c r="C7" s="50"/>
      <c r="D7" s="67"/>
      <c r="E7" s="68"/>
      <c r="F7" s="69"/>
      <c r="G7" s="57" t="str">
        <f>IF(ISERROR(VLOOKUP(D7,Sheet1!A$2:B$14,2,FALSE)),"",VLOOKUP(D7,Sheet1!A$2:B$14,2,FALSE))</f>
        <v/>
      </c>
      <c r="H7" s="84"/>
      <c r="I7" s="85"/>
      <c r="J7" s="58"/>
      <c r="K7" s="59"/>
      <c r="L7" s="59"/>
      <c r="M7" s="60"/>
      <c r="N7" s="55"/>
      <c r="O7" s="56"/>
      <c r="P7" s="63">
        <v>0</v>
      </c>
      <c r="Q7" s="42">
        <f t="shared" si="0"/>
        <v>0</v>
      </c>
    </row>
    <row r="8" spans="1:17" s="3" customFormat="1" ht="23.25" customHeight="1" x14ac:dyDescent="0.2">
      <c r="A8" s="24"/>
      <c r="B8" s="50"/>
      <c r="C8" s="50"/>
      <c r="D8" s="67"/>
      <c r="E8" s="68"/>
      <c r="F8" s="69"/>
      <c r="G8" s="57" t="str">
        <f>IF(ISERROR(VLOOKUP(D8,Sheet1!A$2:B$14,2,FALSE)),"",VLOOKUP(D8,Sheet1!A$2:B$14,2,FALSE))</f>
        <v/>
      </c>
      <c r="H8" s="84"/>
      <c r="I8" s="85"/>
      <c r="J8" s="58"/>
      <c r="K8" s="59"/>
      <c r="L8" s="59"/>
      <c r="M8" s="60"/>
      <c r="N8" s="55"/>
      <c r="O8" s="56"/>
      <c r="P8" s="63">
        <v>0</v>
      </c>
      <c r="Q8" s="42">
        <f t="shared" si="0"/>
        <v>0</v>
      </c>
    </row>
    <row r="9" spans="1:17" s="3" customFormat="1" ht="23.25" customHeight="1" x14ac:dyDescent="0.2">
      <c r="A9" s="24"/>
      <c r="B9" s="50"/>
      <c r="C9" s="50"/>
      <c r="D9" s="67"/>
      <c r="E9" s="68"/>
      <c r="F9" s="69"/>
      <c r="G9" s="57" t="str">
        <f>IF(ISERROR(VLOOKUP(D9,Sheet1!A$2:B$14,2,FALSE)),"",VLOOKUP(D9,Sheet1!A$2:B$14,2,FALSE))</f>
        <v/>
      </c>
      <c r="H9" s="84"/>
      <c r="I9" s="85"/>
      <c r="J9" s="59"/>
      <c r="K9" s="60"/>
      <c r="L9" s="59"/>
      <c r="M9" s="60"/>
      <c r="N9" s="55"/>
      <c r="O9" s="56"/>
      <c r="P9" s="63">
        <f t="shared" ref="P9:P17" si="1">O9*P$19</f>
        <v>0</v>
      </c>
      <c r="Q9" s="42">
        <f t="shared" si="0"/>
        <v>0</v>
      </c>
    </row>
    <row r="10" spans="1:17" ht="23.25" customHeight="1" x14ac:dyDescent="0.2">
      <c r="A10" s="25"/>
      <c r="B10" s="50"/>
      <c r="C10" s="61"/>
      <c r="D10" s="67" t="s">
        <v>9</v>
      </c>
      <c r="E10" s="68"/>
      <c r="F10" s="69"/>
      <c r="G10" s="57" t="str">
        <f>IF(ISERROR(VLOOKUP(D10,Sheet1!A$2:B$14,2,FALSE)),"",VLOOKUP(D10,Sheet1!A$2:B$14,2,FALSE))</f>
        <v/>
      </c>
      <c r="H10" s="84"/>
      <c r="I10" s="85"/>
      <c r="J10" s="62"/>
      <c r="K10" s="55"/>
      <c r="L10" s="59"/>
      <c r="M10" s="60"/>
      <c r="N10" s="55"/>
      <c r="O10" s="56"/>
      <c r="P10" s="63">
        <f t="shared" si="1"/>
        <v>0</v>
      </c>
      <c r="Q10" s="42">
        <f t="shared" si="0"/>
        <v>0</v>
      </c>
    </row>
    <row r="11" spans="1:17" ht="23.25" customHeight="1" x14ac:dyDescent="0.2">
      <c r="A11" s="25"/>
      <c r="B11" s="50"/>
      <c r="C11" s="61"/>
      <c r="D11" s="67"/>
      <c r="E11" s="68"/>
      <c r="F11" s="69"/>
      <c r="G11" s="57" t="str">
        <f>IF(ISERROR(VLOOKUP(D11,Sheet1!A$2:B$14,2,FALSE)),"",VLOOKUP(D11,Sheet1!A$2:B$14,2,FALSE))</f>
        <v/>
      </c>
      <c r="H11" s="84"/>
      <c r="I11" s="85"/>
      <c r="J11" s="59"/>
      <c r="K11" s="60"/>
      <c r="L11" s="59"/>
      <c r="M11" s="60"/>
      <c r="N11" s="55"/>
      <c r="O11" s="56"/>
      <c r="P11" s="63">
        <f t="shared" si="1"/>
        <v>0</v>
      </c>
      <c r="Q11" s="42">
        <f t="shared" si="0"/>
        <v>0</v>
      </c>
    </row>
    <row r="12" spans="1:17" ht="23.25" customHeight="1" x14ac:dyDescent="0.2">
      <c r="A12" s="25"/>
      <c r="B12" s="50"/>
      <c r="C12" s="61"/>
      <c r="D12" s="67" t="s">
        <v>9</v>
      </c>
      <c r="E12" s="68"/>
      <c r="F12" s="69"/>
      <c r="G12" s="57" t="str">
        <f>IF(ISERROR(VLOOKUP(D12,Sheet1!A$2:B$14,2,FALSE)),"",VLOOKUP(D12,Sheet1!A$2:B$14,2,FALSE))</f>
        <v/>
      </c>
      <c r="H12" s="84"/>
      <c r="I12" s="85"/>
      <c r="J12" s="59"/>
      <c r="K12" s="60"/>
      <c r="L12" s="59"/>
      <c r="M12" s="60"/>
      <c r="N12" s="55"/>
      <c r="O12" s="56"/>
      <c r="P12" s="63">
        <f t="shared" si="1"/>
        <v>0</v>
      </c>
      <c r="Q12" s="42">
        <f t="shared" si="0"/>
        <v>0</v>
      </c>
    </row>
    <row r="13" spans="1:17" ht="23.25" customHeight="1" x14ac:dyDescent="0.2">
      <c r="A13" s="25"/>
      <c r="B13" s="50"/>
      <c r="C13" s="61"/>
      <c r="D13" s="67" t="s">
        <v>9</v>
      </c>
      <c r="E13" s="68"/>
      <c r="F13" s="69"/>
      <c r="G13" s="57" t="str">
        <f>IF(ISERROR(VLOOKUP(D13,Sheet1!A$2:B$14,2,FALSE)),"",VLOOKUP(D13,Sheet1!A$2:B$14,2,FALSE))</f>
        <v/>
      </c>
      <c r="H13" s="84"/>
      <c r="I13" s="85"/>
      <c r="J13" s="58"/>
      <c r="K13" s="59"/>
      <c r="L13" s="59"/>
      <c r="M13" s="60"/>
      <c r="N13" s="55"/>
      <c r="O13" s="56"/>
      <c r="P13" s="63">
        <f t="shared" si="1"/>
        <v>0</v>
      </c>
      <c r="Q13" s="42">
        <f t="shared" si="0"/>
        <v>0</v>
      </c>
    </row>
    <row r="14" spans="1:17" ht="23.25" customHeight="1" x14ac:dyDescent="0.2">
      <c r="A14" s="25"/>
      <c r="B14" s="37"/>
      <c r="C14" s="38"/>
      <c r="D14" s="70"/>
      <c r="E14" s="71"/>
      <c r="F14" s="72"/>
      <c r="G14" s="44" t="str">
        <f>IF(ISERROR(VLOOKUP(D14,Sheet1!A$2:B$14,2,FALSE)),"",VLOOKUP(D14,Sheet1!A$2:B$14,2,FALSE))</f>
        <v/>
      </c>
      <c r="H14" s="76"/>
      <c r="I14" s="77"/>
      <c r="J14" s="46"/>
      <c r="K14" s="47"/>
      <c r="L14" s="46"/>
      <c r="M14" s="47"/>
      <c r="N14" s="48"/>
      <c r="O14" s="49"/>
      <c r="P14" s="63">
        <f t="shared" si="1"/>
        <v>0</v>
      </c>
      <c r="Q14" s="42">
        <f t="shared" si="0"/>
        <v>0</v>
      </c>
    </row>
    <row r="15" spans="1:17" ht="23.25" customHeight="1" x14ac:dyDescent="0.2">
      <c r="A15" s="25"/>
      <c r="B15" s="37"/>
      <c r="C15" s="38"/>
      <c r="D15" s="70"/>
      <c r="E15" s="71"/>
      <c r="F15" s="72"/>
      <c r="G15" s="44" t="str">
        <f>IF(ISERROR(VLOOKUP(D15,Sheet1!A$2:B$14,2,FALSE)),"",VLOOKUP(D15,Sheet1!A$2:B$14,2,FALSE))</f>
        <v/>
      </c>
      <c r="H15" s="76"/>
      <c r="I15" s="77"/>
      <c r="J15" s="46"/>
      <c r="K15" s="47"/>
      <c r="L15" s="45"/>
      <c r="M15" s="46"/>
      <c r="N15" s="48"/>
      <c r="O15" s="49"/>
      <c r="P15" s="63">
        <f t="shared" si="1"/>
        <v>0</v>
      </c>
      <c r="Q15" s="42">
        <f t="shared" si="0"/>
        <v>0</v>
      </c>
    </row>
    <row r="16" spans="1:17" ht="23.25" customHeight="1" x14ac:dyDescent="0.2">
      <c r="A16" s="25"/>
      <c r="B16" s="37"/>
      <c r="C16" s="38"/>
      <c r="D16" s="70"/>
      <c r="E16" s="71"/>
      <c r="F16" s="72"/>
      <c r="G16" s="44" t="str">
        <f>IF(ISERROR(VLOOKUP(D16,Sheet1!A$2:B$14,2,FALSE)),"",VLOOKUP(D16,Sheet1!A$2:B$14,2,FALSE))</f>
        <v/>
      </c>
      <c r="H16" s="76"/>
      <c r="I16" s="77"/>
      <c r="J16" s="46"/>
      <c r="K16" s="47"/>
      <c r="L16" s="46"/>
      <c r="M16" s="47"/>
      <c r="N16" s="48"/>
      <c r="O16" s="49"/>
      <c r="P16" s="63">
        <f t="shared" si="1"/>
        <v>0</v>
      </c>
      <c r="Q16" s="42">
        <f t="shared" si="0"/>
        <v>0</v>
      </c>
    </row>
    <row r="17" spans="1:17" ht="23.25" customHeight="1" x14ac:dyDescent="0.2">
      <c r="A17" s="25"/>
      <c r="B17" s="37"/>
      <c r="C17" s="38"/>
      <c r="D17" s="70"/>
      <c r="E17" s="71"/>
      <c r="F17" s="72"/>
      <c r="G17" s="44" t="str">
        <f>IF(ISERROR(VLOOKUP(D17,Sheet1!A$2:B$14,2,FALSE)),"",VLOOKUP(D17,Sheet1!A$2:B$14,2,FALSE))</f>
        <v/>
      </c>
      <c r="H17" s="76"/>
      <c r="I17" s="77"/>
      <c r="J17" s="45"/>
      <c r="K17" s="46"/>
      <c r="L17" s="46"/>
      <c r="M17" s="47"/>
      <c r="N17" s="48"/>
      <c r="O17" s="49"/>
      <c r="P17" s="63">
        <f t="shared" si="1"/>
        <v>0</v>
      </c>
      <c r="Q17" s="42">
        <f t="shared" si="0"/>
        <v>0</v>
      </c>
    </row>
    <row r="18" spans="1:17" ht="20.25" customHeight="1" x14ac:dyDescent="0.2">
      <c r="A18" s="1"/>
      <c r="B18" s="1"/>
      <c r="C18" s="1"/>
      <c r="D18" s="1"/>
      <c r="E18" s="1"/>
      <c r="F18" s="1"/>
      <c r="G18" s="31" t="s">
        <v>9</v>
      </c>
      <c r="H18" s="29"/>
      <c r="I18" s="41" t="s">
        <v>9</v>
      </c>
      <c r="J18" s="36"/>
      <c r="K18" s="36"/>
      <c r="L18" s="36"/>
      <c r="M18" s="36"/>
      <c r="Q18" s="43">
        <f>SUM(Q6:Q17)</f>
        <v>0</v>
      </c>
    </row>
    <row r="19" spans="1:17" ht="15" customHeight="1" x14ac:dyDescent="0.2">
      <c r="A19" s="27"/>
      <c r="B19" s="86" t="s">
        <v>49</v>
      </c>
      <c r="C19" s="86"/>
      <c r="D19" s="86"/>
      <c r="E19" s="86"/>
      <c r="F19" s="86"/>
      <c r="G19" s="86"/>
      <c r="H19" s="31"/>
      <c r="I19" s="32" t="s">
        <v>9</v>
      </c>
      <c r="J19" s="30"/>
      <c r="K19" s="30"/>
      <c r="L19" s="30"/>
      <c r="M19" s="30"/>
      <c r="N19" s="1" t="s">
        <v>44</v>
      </c>
      <c r="P19" s="1">
        <v>0.625</v>
      </c>
    </row>
    <row r="20" spans="1:17" ht="15" customHeight="1" x14ac:dyDescent="0.2">
      <c r="B20" s="2" t="s">
        <v>41</v>
      </c>
      <c r="H20" s="27"/>
      <c r="I20" s="27"/>
      <c r="J20" s="30"/>
      <c r="K20" s="30"/>
      <c r="L20" s="30"/>
      <c r="M20" s="30"/>
    </row>
    <row r="21" spans="1:17" ht="15" customHeight="1" x14ac:dyDescent="0.2">
      <c r="A21" s="27"/>
      <c r="B21" s="27"/>
      <c r="C21" s="27"/>
      <c r="D21" s="28"/>
      <c r="E21" s="27"/>
      <c r="F21" s="27"/>
      <c r="J21" s="31"/>
      <c r="K21" s="30"/>
      <c r="L21" s="31"/>
      <c r="M21" s="30"/>
    </row>
    <row r="22" spans="1:17" s="4" customFormat="1" ht="17.25" customHeight="1" x14ac:dyDescent="0.2">
      <c r="A22" s="33" t="s">
        <v>4</v>
      </c>
      <c r="B22" s="33"/>
      <c r="C22" s="33"/>
      <c r="D22" s="33"/>
      <c r="E22" s="33"/>
      <c r="F22" s="33"/>
      <c r="G22" s="33"/>
      <c r="H22" s="33"/>
      <c r="I22" s="33"/>
      <c r="J22" s="13"/>
      <c r="L22" s="13"/>
    </row>
    <row r="24" spans="1:17" ht="8.25" customHeight="1" thickBot="1" x14ac:dyDescent="0.25">
      <c r="A24" s="19"/>
      <c r="B24" s="19"/>
      <c r="C24" s="19"/>
      <c r="D24" s="66"/>
      <c r="E24" s="66"/>
      <c r="F24" s="66"/>
      <c r="G24" s="66"/>
      <c r="H24" s="66"/>
      <c r="I24" s="66"/>
      <c r="J24" s="5"/>
      <c r="L24" s="5"/>
    </row>
    <row r="25" spans="1:17" s="4" customFormat="1" ht="15" customHeight="1" x14ac:dyDescent="0.2">
      <c r="A25" s="64" t="s">
        <v>3</v>
      </c>
      <c r="B25" s="64"/>
      <c r="C25" s="64"/>
      <c r="D25" s="64"/>
      <c r="E25" s="64"/>
      <c r="F25" s="20"/>
      <c r="G25" s="22" t="s">
        <v>8</v>
      </c>
      <c r="H25" s="21"/>
      <c r="I25" s="18"/>
      <c r="J25" s="11"/>
      <c r="L25" s="11"/>
    </row>
    <row r="26" spans="1:17" ht="15" customHeight="1" x14ac:dyDescent="0.3">
      <c r="A26" s="8"/>
      <c r="B26" s="8"/>
      <c r="C26" s="8"/>
      <c r="D26" s="9"/>
      <c r="E26" s="8"/>
      <c r="F26" s="8"/>
      <c r="G26" s="8"/>
      <c r="H26" s="8"/>
      <c r="I26" s="8"/>
      <c r="J26" s="15"/>
      <c r="L26" s="15"/>
    </row>
  </sheetData>
  <mergeCells count="35">
    <mergeCell ref="B19:G19"/>
    <mergeCell ref="D17:F17"/>
    <mergeCell ref="H6:I6"/>
    <mergeCell ref="H7:I7"/>
    <mergeCell ref="H8:I8"/>
    <mergeCell ref="H10:I10"/>
    <mergeCell ref="H9:I9"/>
    <mergeCell ref="H11:I11"/>
    <mergeCell ref="H12:I12"/>
    <mergeCell ref="H15:I15"/>
    <mergeCell ref="A1:I1"/>
    <mergeCell ref="D14:F14"/>
    <mergeCell ref="H5:I5"/>
    <mergeCell ref="D6:F6"/>
    <mergeCell ref="D5:F5"/>
    <mergeCell ref="D11:F11"/>
    <mergeCell ref="D12:F12"/>
    <mergeCell ref="H13:I13"/>
    <mergeCell ref="H14:I14"/>
    <mergeCell ref="A25:E25"/>
    <mergeCell ref="D2:I2"/>
    <mergeCell ref="D24:G24"/>
    <mergeCell ref="H24:I24"/>
    <mergeCell ref="D7:F7"/>
    <mergeCell ref="D8:F8"/>
    <mergeCell ref="D9:F9"/>
    <mergeCell ref="D15:F15"/>
    <mergeCell ref="D16:F16"/>
    <mergeCell ref="D10:F10"/>
    <mergeCell ref="A3:D3"/>
    <mergeCell ref="D13:F13"/>
    <mergeCell ref="E3:G3"/>
    <mergeCell ref="A2:C2"/>
    <mergeCell ref="H16:I16"/>
    <mergeCell ref="H17:I17"/>
  </mergeCells>
  <dataValidations count="1">
    <dataValidation type="list" allowBlank="1" showInputMessage="1" showErrorMessage="1" sqref="D6:D17" xr:uid="{00000000-0002-0000-0000-000000000000}">
      <formula1>CHARGE</formula1>
    </dataValidation>
  </dataValidations>
  <printOptions horizontalCentered="1"/>
  <pageMargins left="0.25" right="0.25" top="0.75" bottom="0.75" header="0.3" footer="0.3"/>
  <pageSetup scale="83" orientation="landscape" r:id="rId1"/>
  <headerFooter>
    <oddHeader>&amp;C&amp;"Bookman Old Style,Bold"&amp;12HARNEY EDUCATION SERVICE DISTRICT REGION XVII&amp;"Bookman Old Style,Regular"&amp;11
PO Box 460 - 779 West Fillmore
Burns, Oregon 97720</oddHeader>
    <oddFooter>&amp;C&amp;"-,Bold"
For Business Office Use Only&amp;"-,Regular"
Fund# ________________________     $ ________
Fund# ________________________     $ ________
Fund# ________________________     $ ________ 
&amp;9Print on Canary Paper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D4" sqref="D4"/>
    </sheetView>
  </sheetViews>
  <sheetFormatPr defaultRowHeight="15" x14ac:dyDescent="0.25"/>
  <cols>
    <col min="1" max="1" width="26.85546875" customWidth="1"/>
    <col min="2" max="2" width="20.140625" customWidth="1"/>
  </cols>
  <sheetData>
    <row r="1" spans="1:5" x14ac:dyDescent="0.25">
      <c r="A1" t="s">
        <v>6</v>
      </c>
      <c r="B1" t="s">
        <v>7</v>
      </c>
    </row>
    <row r="2" spans="1:5" x14ac:dyDescent="0.25">
      <c r="A2" s="4"/>
      <c r="B2" s="14"/>
    </row>
    <row r="3" spans="1:5" x14ac:dyDescent="0.25">
      <c r="A3" s="4" t="s">
        <v>48</v>
      </c>
      <c r="B3" s="14" t="s">
        <v>47</v>
      </c>
    </row>
    <row r="4" spans="1:5" x14ac:dyDescent="0.25">
      <c r="A4" s="4" t="s">
        <v>14</v>
      </c>
      <c r="B4" s="14" t="s">
        <v>32</v>
      </c>
    </row>
    <row r="5" spans="1:5" x14ac:dyDescent="0.25">
      <c r="A5" s="4" t="s">
        <v>15</v>
      </c>
      <c r="B5" s="14" t="s">
        <v>31</v>
      </c>
    </row>
    <row r="6" spans="1:5" x14ac:dyDescent="0.25">
      <c r="A6" s="4" t="s">
        <v>16</v>
      </c>
      <c r="B6" s="14" t="s">
        <v>33</v>
      </c>
    </row>
    <row r="7" spans="1:5" x14ac:dyDescent="0.25">
      <c r="A7" s="4" t="s">
        <v>17</v>
      </c>
      <c r="B7" s="14" t="s">
        <v>34</v>
      </c>
      <c r="E7" t="e">
        <f>VLOOKUP(#REF!,A4:B5,)</f>
        <v>#REF!</v>
      </c>
    </row>
    <row r="8" spans="1:5" x14ac:dyDescent="0.25">
      <c r="A8" s="4" t="s">
        <v>18</v>
      </c>
      <c r="B8" s="14" t="s">
        <v>35</v>
      </c>
    </row>
    <row r="9" spans="1:5" x14ac:dyDescent="0.25">
      <c r="A9" s="4" t="s">
        <v>19</v>
      </c>
      <c r="B9" s="14" t="s">
        <v>36</v>
      </c>
    </row>
    <row r="10" spans="1:5" x14ac:dyDescent="0.25">
      <c r="A10" s="4" t="s">
        <v>18</v>
      </c>
      <c r="B10" s="14" t="s">
        <v>37</v>
      </c>
    </row>
    <row r="11" spans="1:5" x14ac:dyDescent="0.25">
      <c r="A11" s="4" t="s">
        <v>20</v>
      </c>
      <c r="B11" s="14" t="s">
        <v>38</v>
      </c>
    </row>
    <row r="12" spans="1:5" x14ac:dyDescent="0.25">
      <c r="A12" s="4" t="s">
        <v>22</v>
      </c>
      <c r="B12" s="14" t="s">
        <v>39</v>
      </c>
    </row>
    <row r="13" spans="1:5" x14ac:dyDescent="0.25">
      <c r="A13" s="4" t="s">
        <v>21</v>
      </c>
      <c r="B13" s="14" t="s">
        <v>40</v>
      </c>
    </row>
    <row r="14" spans="1:5" x14ac:dyDescent="0.25">
      <c r="A14" s="4" t="s">
        <v>46</v>
      </c>
      <c r="B14" s="14" t="s">
        <v>45</v>
      </c>
    </row>
  </sheetData>
  <dataValidations count="1">
    <dataValidation type="list" allowBlank="1" showInputMessage="1" showErrorMessage="1" sqref="A2:A14" xr:uid="{00000000-0002-0000-0100-000000000000}">
      <formula1>CHARGE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Reimbursement-Print on Canary </vt:lpstr>
      <vt:lpstr>Sheet1</vt:lpstr>
      <vt:lpstr>CHARGE</vt:lpstr>
      <vt:lpstr>CHARGEACCT</vt:lpstr>
      <vt:lpstr>vlookup</vt:lpstr>
    </vt:vector>
  </TitlesOfParts>
  <Company>HESD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Merritt</dc:creator>
  <cp:lastModifiedBy>Katie Hill</cp:lastModifiedBy>
  <cp:lastPrinted>2018-04-24T16:55:34Z</cp:lastPrinted>
  <dcterms:created xsi:type="dcterms:W3CDTF">2010-12-08T17:19:22Z</dcterms:created>
  <dcterms:modified xsi:type="dcterms:W3CDTF">2022-10-25T19:08:16Z</dcterms:modified>
</cp:coreProperties>
</file>